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东方公路" sheetId="1" r:id="rId1"/>
  </sheets>
  <definedNames>
    <definedName name="_xlnm.Print_Area" localSheetId="0">东方公路!$A$1:M8</definedName>
  </definedNames>
  <calcPr calcId="144525"/>
  <extLst/>
</workbook>
</file>

<file path=xl/sharedStrings.xml><?xml version="1.0" encoding="utf-8"?>
<sst xmlns="http://schemas.openxmlformats.org/spreadsheetml/2006/main" count="21">
  <si>
    <t>农村客运2022年费改税补贴资金发放明细（公示）</t>
  </si>
  <si>
    <t>企业名称（盖章):鸡西市鸡冠区东方公路运输有限公司                                         时间：    年   月   日</t>
  </si>
  <si>
    <t>车牌号</t>
  </si>
  <si>
    <t>营运证号</t>
  </si>
  <si>
    <t>车龄</t>
  </si>
  <si>
    <t>营运天数</t>
  </si>
  <si>
    <t>里程（公里）</t>
  </si>
  <si>
    <t>耗油量（升）</t>
  </si>
  <si>
    <t>2021年扣减金额（元）</t>
  </si>
  <si>
    <t>2022年应补贴金额（元）</t>
  </si>
  <si>
    <t>2022年实际补贴金额（元）</t>
  </si>
  <si>
    <t>1—2月</t>
  </si>
  <si>
    <t>3-4月</t>
  </si>
  <si>
    <t>汽油</t>
  </si>
  <si>
    <t>柴油</t>
  </si>
  <si>
    <r>
      <rPr>
        <sz val="10"/>
        <rFont val="宋体"/>
        <charset val="134"/>
      </rPr>
      <t>黑</t>
    </r>
    <r>
      <rPr>
        <sz val="10"/>
        <rFont val="宋体"/>
        <charset val="0"/>
      </rPr>
      <t>G08923</t>
    </r>
  </si>
  <si>
    <t>230301000019</t>
  </si>
  <si>
    <r>
      <rPr>
        <sz val="10"/>
        <rFont val="宋体"/>
        <charset val="134"/>
      </rPr>
      <t>黑</t>
    </r>
    <r>
      <rPr>
        <sz val="10"/>
        <rFont val="宋体"/>
        <charset val="0"/>
      </rPr>
      <t>G05550</t>
    </r>
  </si>
  <si>
    <t>230301000020</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</si>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</sst>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0_ "/>
    <numFmt numFmtId="177" formatCode="0.00_);[Red]\(0.00\)"/>
  </numFmts>
  <fonts count="29">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134"/>
    </font>
    <font>
      <sz val="10"/>
      <name val="宋体"/>
      <charset val="0"/>
    </font>
    <font>
      <b/>
      <sz val="11"/>
      <color indexed="8"/>
      <name val="宋体"/>
      <charset val="134"/>
    </font>
    <font>
      <b/>
      <sz val="10"/>
      <name val="宋体"/>
      <charset val="0"/>
    </font>
    <font>
      <b/>
      <sz val="11"/>
      <name val="宋体"/>
      <charset val="0"/>
    </font>
    <font>
      <b/>
      <sz val="10"/>
      <color indexed="8"/>
      <name val="宋体"/>
      <charset val="134"/>
    </font>
    <font>
      <sz val="11"/>
      <color indexed="9"/>
      <name val="宋体"/>
      <charset val="0"/>
    </font>
    <font>
      <sz val="11"/>
      <color indexed="8"/>
      <name val="宋体"/>
      <charset val="0"/>
    </font>
    <font>
      <sz val="11"/>
      <color indexed="60"/>
      <name val="宋体"/>
      <charset val="0"/>
    </font>
    <font>
      <b/>
      <sz val="11"/>
      <color indexed="8"/>
      <name val="宋体"/>
      <charset val="0"/>
    </font>
    <font>
      <b/>
      <sz val="11"/>
      <color indexed="9"/>
      <name val="宋体"/>
      <charset val="0"/>
    </font>
    <font>
      <b/>
      <sz val="13"/>
      <color indexed="62"/>
      <name val="宋体"/>
      <charset val="134"/>
    </font>
    <font>
      <b/>
      <sz val="11"/>
      <color indexed="62"/>
      <name val="宋体"/>
      <charset val="134"/>
    </font>
    <font>
      <u/>
      <sz val="11"/>
      <color indexed="12"/>
      <name val="宋体"/>
      <charset val="0"/>
    </font>
    <font>
      <b/>
      <sz val="11"/>
      <color indexed="52"/>
      <name val="宋体"/>
      <charset val="0"/>
    </font>
    <font>
      <sz val="11"/>
      <color indexed="62"/>
      <name val="宋体"/>
      <charset val="0"/>
    </font>
    <font>
      <b/>
      <sz val="15"/>
      <color indexed="62"/>
      <name val="宋体"/>
      <charset val="134"/>
    </font>
    <font>
      <sz val="11"/>
      <color indexed="10"/>
      <name val="宋体"/>
      <charset val="0"/>
    </font>
    <font>
      <b/>
      <sz val="18"/>
      <color indexed="62"/>
      <name val="宋体"/>
      <charset val="134"/>
    </font>
    <font>
      <i/>
      <sz val="11"/>
      <color indexed="23"/>
      <name val="宋体"/>
      <charset val="0"/>
    </font>
    <font>
      <u/>
      <sz val="11"/>
      <color indexed="20"/>
      <name val="宋体"/>
      <charset val="0"/>
    </font>
    <font>
      <sz val="11"/>
      <color indexed="17"/>
      <name val="宋体"/>
      <charset val="0"/>
    </font>
    <font>
      <sz val="11"/>
      <color indexed="52"/>
      <name val="宋体"/>
      <charset val="0"/>
    </font>
    <font>
      <b/>
      <sz val="11"/>
      <color indexed="63"/>
      <name val="宋体"/>
      <charset val="0"/>
    </font>
    <font>
      <sz val="11"/>
      <name val="宋体"/>
      <charset val="0"/>
    </font>
  </fonts>
  <fills count="17">
    <fill>
      <patternFill patternType="none"/>
    </fill>
    <fill>
      <patternFill patternType="gray125"/>
    </fill>
    <fill>
      <patternFill patternType="solid">
        <fgColor indexed="10"/>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26"/>
        <bgColor indexed="64"/>
      </patternFill>
    </fill>
    <fill>
      <patternFill patternType="solid">
        <fgColor indexed="29"/>
        <bgColor indexed="64"/>
      </patternFill>
    </fill>
    <fill>
      <patternFill patternType="solid">
        <fgColor indexed="49"/>
        <bgColor indexed="64"/>
      </patternFill>
    </fill>
    <fill>
      <patternFill patternType="solid">
        <fgColor indexed="51"/>
        <bgColor indexed="64"/>
      </patternFill>
    </fill>
    <fill>
      <patternFill patternType="solid">
        <fgColor indexed="31"/>
        <bgColor indexed="64"/>
      </patternFill>
    </fill>
    <fill>
      <patternFill patternType="solid">
        <fgColor indexed="9"/>
        <bgColor indexed="64"/>
      </patternFill>
    </fill>
    <fill>
      <patternFill patternType="solid">
        <fgColor indexed="27"/>
        <bgColor indexed="64"/>
      </patternFill>
    </fill>
    <fill>
      <patternFill patternType="solid">
        <fgColor indexed="53"/>
        <bgColor indexed="64"/>
      </patternFill>
    </fill>
    <fill>
      <patternFill patternType="solid">
        <fgColor indexed="57"/>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8" borderId="18" applyNumberFormat="0" applyFont="0" applyAlignment="0" applyProtection="0">
      <alignment vertical="center"/>
    </xf>
    <xf numFmtId="0" fontId="24" fillId="0" borderId="0" applyNumberFormat="0" applyFill="0" applyBorder="0" applyAlignment="0" applyProtection="0">
      <alignment vertical="center"/>
    </xf>
    <xf numFmtId="0" fontId="10" fillId="9"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13" applyNumberFormat="0" applyFill="0" applyAlignment="0" applyProtection="0">
      <alignment vertical="center"/>
    </xf>
    <xf numFmtId="0" fontId="15" fillId="0" borderId="13" applyNumberFormat="0" applyFill="0" applyAlignment="0" applyProtection="0">
      <alignment vertical="center"/>
    </xf>
    <xf numFmtId="0" fontId="10" fillId="5" borderId="0" applyNumberFormat="0" applyBorder="0" applyAlignment="0" applyProtection="0">
      <alignment vertical="center"/>
    </xf>
    <xf numFmtId="0" fontId="16" fillId="0" borderId="17" applyNumberFormat="0" applyFill="0" applyAlignment="0" applyProtection="0">
      <alignment vertical="center"/>
    </xf>
    <xf numFmtId="0" fontId="11" fillId="8" borderId="0" applyNumberFormat="0" applyBorder="0" applyAlignment="0" applyProtection="0">
      <alignment vertical="center"/>
    </xf>
    <xf numFmtId="0" fontId="19" fillId="4" borderId="14" applyNumberFormat="0" applyAlignment="0" applyProtection="0">
      <alignment vertical="center"/>
    </xf>
    <xf numFmtId="0" fontId="10" fillId="16" borderId="0" applyNumberFormat="0" applyBorder="0" applyAlignment="0" applyProtection="0">
      <alignment vertical="center"/>
    </xf>
    <xf numFmtId="0" fontId="27" fillId="13" borderId="16" applyNumberFormat="0" applyAlignment="0" applyProtection="0">
      <alignment vertical="center"/>
    </xf>
    <xf numFmtId="0" fontId="18" fillId="13" borderId="14" applyNumberFormat="0" applyAlignment="0" applyProtection="0">
      <alignment vertical="center"/>
    </xf>
    <xf numFmtId="0" fontId="14" fillId="7" borderId="12" applyNumberFormat="0" applyAlignment="0" applyProtection="0">
      <alignment vertical="center"/>
    </xf>
    <xf numFmtId="0" fontId="11" fillId="9" borderId="0" applyNumberFormat="0" applyBorder="0" applyAlignment="0" applyProtection="0">
      <alignment vertical="center"/>
    </xf>
    <xf numFmtId="0" fontId="10" fillId="15" borderId="0" applyNumberFormat="0" applyBorder="0" applyAlignment="0" applyProtection="0">
      <alignment vertical="center"/>
    </xf>
    <xf numFmtId="0" fontId="26" fillId="0" borderId="15" applyNumberFormat="0" applyFill="0" applyAlignment="0" applyProtection="0">
      <alignment vertical="center"/>
    </xf>
    <xf numFmtId="0" fontId="13" fillId="0" borderId="11" applyNumberFormat="0" applyFill="0" applyAlignment="0" applyProtection="0">
      <alignment vertical="center"/>
    </xf>
    <xf numFmtId="0" fontId="25" fillId="3" borderId="0" applyNumberFormat="0" applyBorder="0" applyAlignment="0" applyProtection="0">
      <alignment vertical="center"/>
    </xf>
    <xf numFmtId="0" fontId="11" fillId="6" borderId="0" applyNumberFormat="0" applyBorder="0" applyAlignment="0" applyProtection="0">
      <alignment vertical="center"/>
    </xf>
    <xf numFmtId="0" fontId="12" fillId="9" borderId="0" applyNumberFormat="0" applyBorder="0" applyAlignment="0" applyProtection="0">
      <alignment vertical="center"/>
    </xf>
    <xf numFmtId="0" fontId="12" fillId="6" borderId="0" applyNumberFormat="0" applyBorder="0" applyAlignment="0" applyProtection="0">
      <alignment vertical="center"/>
    </xf>
    <xf numFmtId="0" fontId="11" fillId="14" borderId="0" applyNumberFormat="0" applyBorder="0" applyAlignment="0" applyProtection="0">
      <alignment vertical="center"/>
    </xf>
    <xf numFmtId="0" fontId="10" fillId="10" borderId="0" applyNumberFormat="0" applyBorder="0" applyAlignment="0" applyProtection="0">
      <alignment vertical="center"/>
    </xf>
    <xf numFmtId="0" fontId="11" fillId="12" borderId="0" applyNumberFormat="0" applyBorder="0" applyAlignment="0" applyProtection="0">
      <alignment vertical="center"/>
    </xf>
    <xf numFmtId="0" fontId="11" fillId="5"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0" fillId="10" borderId="0" applyNumberFormat="0" applyBorder="0" applyAlignment="0" applyProtection="0">
      <alignment vertical="center"/>
    </xf>
    <xf numFmtId="0" fontId="11" fillId="5" borderId="0" applyNumberFormat="0" applyBorder="0" applyAlignment="0" applyProtection="0">
      <alignment vertical="center"/>
    </xf>
    <xf numFmtId="0" fontId="10" fillId="10" borderId="0" applyNumberFormat="0" applyBorder="0" applyAlignment="0" applyProtection="0">
      <alignment vertical="center"/>
    </xf>
    <xf numFmtId="0" fontId="10" fillId="2" borderId="0" applyNumberFormat="0" applyBorder="0" applyAlignment="0" applyProtection="0">
      <alignment vertical="center"/>
    </xf>
    <xf numFmtId="0" fontId="11" fillId="9" borderId="0" applyNumberFormat="0" applyBorder="0" applyAlignment="0" applyProtection="0">
      <alignment vertical="center"/>
    </xf>
    <xf numFmtId="0" fontId="10" fillId="9"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xf>
    <xf numFmtId="4" fontId="5" fillId="0" borderId="7" xfId="0" applyNumberFormat="1" applyFont="1" applyFill="1" applyBorder="1" applyAlignment="1">
      <alignment horizontal="center" vertical="center"/>
    </xf>
    <xf numFmtId="0" fontId="6" fillId="0" borderId="1" xfId="0" applyFont="1" applyBorder="1" applyAlignment="1">
      <alignment horizontal="center" vertical="center"/>
    </xf>
    <xf numFmtId="0" fontId="5" fillId="0" borderId="8" xfId="0" applyFont="1" applyFill="1" applyBorder="1" applyAlignment="1">
      <alignment horizontal="center" vertical="center"/>
    </xf>
    <xf numFmtId="0" fontId="7" fillId="0" borderId="8" xfId="0" applyFont="1" applyFill="1" applyBorder="1" applyAlignment="1">
      <alignment horizontal="center" vertical="center"/>
    </xf>
    <xf numFmtId="4" fontId="7" fillId="0" borderId="9" xfId="0" applyNumberFormat="1" applyFont="1" applyFill="1" applyBorder="1" applyAlignment="1">
      <alignment horizontal="center" vertical="center"/>
    </xf>
    <xf numFmtId="0" fontId="8"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7" fontId="5" fillId="0" borderId="7"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7" fontId="5" fillId="0" borderId="6" xfId="0" applyNumberFormat="1" applyFont="1" applyFill="1" applyBorder="1" applyAlignment="1">
      <alignment horizontal="center" vertical="center"/>
    </xf>
    <xf numFmtId="177" fontId="5" fillId="0" borderId="5" xfId="0" applyNumberFormat="1" applyFont="1" applyFill="1" applyBorder="1" applyAlignment="1">
      <alignment horizontal="center" vertical="center"/>
    </xf>
    <xf numFmtId="176" fontId="9" fillId="0" borderId="1" xfId="0" applyNumberFormat="1" applyFont="1" applyBorder="1">
      <alignment vertical="center"/>
    </xf>
    <xf numFmtId="176" fontId="9" fillId="0" borderId="10" xfId="0" applyNumberFormat="1" applyFont="1" applyBorder="1">
      <alignmen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14"/>
  <sheetViews>
    <sheetView tabSelected="1" view="pageBreakPreview" zoomScaleNormal="100" zoomScaleSheetLayoutView="100" workbookViewId="0">
      <selection activeCell="K5" sqref="K5"/>
    </sheetView>
  </sheetViews>
  <sheetFormatPr defaultColWidth="9" defaultRowHeight="19" customHeight="1"/>
  <cols>
    <col min="1" max="1" width="7.25" customWidth="1"/>
    <col min="2" max="2" width="10.375" customWidth="1"/>
    <col min="3" max="3" width="14.375" customWidth="1"/>
    <col min="4" max="4" width="6.75" customWidth="1"/>
    <col min="5" max="6" width="0.125" hidden="1" customWidth="1"/>
    <col min="7" max="7" width="8.625" customWidth="1"/>
    <col min="8" max="8" width="13.75" customWidth="1"/>
    <col min="9" max="9" width="9" customWidth="1"/>
    <col min="10" max="10" width="11.25" customWidth="1"/>
    <col min="11" max="11" width="13.25" customWidth="1"/>
    <col min="12" max="12" width="14.625" customWidth="1"/>
    <col min="13" max="13" width="15.75" customWidth="1"/>
    <col min="14" max="14" width="12.625"/>
  </cols>
  <sheetData>
    <row r="1" ht="30"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5" customHeight="1" spans="1:13">
      <c r="A3" s="3"/>
      <c r="B3" s="4" t="s">
        <v>2</v>
      </c>
      <c r="C3" s="5" t="s">
        <v>3</v>
      </c>
      <c r="D3" s="5" t="s">
        <v>4</v>
      </c>
      <c r="E3" s="6" t="s">
        <v>5</v>
      </c>
      <c r="F3" s="7"/>
      <c r="G3" s="8" t="s">
        <v>5</v>
      </c>
      <c r="H3" s="5" t="s">
        <v>6</v>
      </c>
      <c r="I3" s="5" t="s">
        <v>7</v>
      </c>
      <c r="J3" s="9"/>
      <c r="K3" s="20" t="s">
        <v>8</v>
      </c>
      <c r="L3" s="20" t="s">
        <v>9</v>
      </c>
      <c r="M3" s="21" t="s">
        <v>10</v>
      </c>
    </row>
    <row r="4" ht="14" customHeight="1" spans="1:13">
      <c r="A4" s="3"/>
      <c r="B4" s="4"/>
      <c r="C4" s="5"/>
      <c r="D4" s="5"/>
      <c r="E4" s="9" t="s">
        <v>11</v>
      </c>
      <c r="F4" s="6" t="s">
        <v>12</v>
      </c>
      <c r="G4" s="8"/>
      <c r="H4" s="5"/>
      <c r="I4" s="5" t="s">
        <v>13</v>
      </c>
      <c r="J4" s="5" t="s">
        <v>14</v>
      </c>
      <c r="K4" s="20"/>
      <c r="L4" s="20"/>
      <c r="M4" s="21"/>
    </row>
    <row r="5" ht="25" customHeight="1" spans="1:13">
      <c r="A5" s="10">
        <v>1</v>
      </c>
      <c r="B5" s="11" t="s">
        <v>15</v>
      </c>
      <c r="C5" s="12" t="s">
        <v>16</v>
      </c>
      <c r="D5" s="12">
        <v>10.9</v>
      </c>
      <c r="E5" s="12"/>
      <c r="F5" s="12"/>
      <c r="G5" s="12">
        <v>344</v>
      </c>
      <c r="H5" s="13">
        <v>77056</v>
      </c>
      <c r="I5" s="10"/>
      <c r="J5" s="22">
        <v>20496.9</v>
      </c>
      <c r="K5" s="23">
        <v>-3833.12</v>
      </c>
      <c r="L5" s="24">
        <f>ROUND(J5*1.23207780944644,2)</f>
        <v>25253.78</v>
      </c>
      <c r="M5" s="25">
        <f>L5+K5</f>
        <v>21420.66</v>
      </c>
    </row>
    <row r="6" ht="24" customHeight="1" spans="1:13">
      <c r="A6" s="10">
        <v>2</v>
      </c>
      <c r="B6" s="11" t="s">
        <v>17</v>
      </c>
      <c r="C6" s="12" t="s">
        <v>18</v>
      </c>
      <c r="D6" s="12">
        <v>5.8</v>
      </c>
      <c r="E6" s="12"/>
      <c r="F6" s="12"/>
      <c r="G6" s="12">
        <v>10</v>
      </c>
      <c r="H6" s="13">
        <v>1540</v>
      </c>
      <c r="I6" s="10"/>
      <c r="J6" s="22">
        <v>482.79</v>
      </c>
      <c r="K6" s="23">
        <v>-460.48</v>
      </c>
      <c r="L6" s="24">
        <f>ROUND(J6*1.23207780944644,2)</f>
        <v>594.83</v>
      </c>
      <c r="M6" s="25">
        <f>L6+K6</f>
        <v>134.35</v>
      </c>
    </row>
    <row r="7" ht="22" customHeight="1" spans="1:13">
      <c r="A7" s="14" t="s">
        <v>19</v>
      </c>
      <c r="B7" s="15"/>
      <c r="C7" s="15"/>
      <c r="D7" s="15"/>
      <c r="E7" s="15"/>
      <c r="F7" s="15"/>
      <c r="G7" s="16">
        <f t="shared" ref="G7:M7" si="0">SUM(G5:G6)</f>
        <v>354</v>
      </c>
      <c r="H7" s="17">
        <f>SUM(H5:H6)</f>
        <v>78596</v>
      </c>
      <c r="I7" s="17"/>
      <c r="J7" s="26">
        <f t="shared" ref="J7:M7" si="1">SUM(J5:J6)</f>
        <v>20979.69</v>
      </c>
      <c r="K7" s="26">
        <f>SUM(K5:K6)</f>
        <v>-4293.6</v>
      </c>
      <c r="L7" s="26">
        <f>SUM(L5:L6)</f>
        <v>25848.61</v>
      </c>
      <c r="M7" s="27">
        <f>SUM(M5:M6)</f>
        <v>21555.01</v>
      </c>
    </row>
    <row r="8" ht="60" customHeight="1" spans="1:13">
      <c r="A8" s="18" t="s">
        <v>20</v>
      </c>
      <c r="B8" s="18"/>
      <c r="C8" s="18"/>
      <c r="D8" s="18"/>
      <c r="E8" s="18"/>
      <c r="F8" s="18"/>
      <c r="G8" s="18"/>
      <c r="H8" s="18"/>
      <c r="I8" s="18"/>
      <c r="J8" s="18"/>
      <c r="K8" s="18"/>
      <c r="L8" s="18"/>
      <c r="M8" s="18"/>
    </row>
    <row r="14" customHeight="1" spans="3:3">
      <c r="C14" s="19"/>
    </row>
  </sheetData>
  <mergeCells count="13">
    <mergeCell ref="A1:M1"/>
    <mergeCell ref="A2:M2"/>
    <mergeCell ref="I3:J3"/>
    <mergeCell ref="A8:M8"/>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东方公路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6A1AA77AD3FF480E865EF9C9D62D91CB_11</vt:lpwstr>
  </property>
  <property fmtid="{D5CDD505-2E9C-101B-9397-08002B2CF9AE}" pid="3" name="KSOProductBuildVer">
    <vt:lpwstr>2052-9.1.0.4688</vt:lpwstr>
  </property>
</Properties>
</file>